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dexo-my.sharepoint.com/personal/shahd_youssef_sodexo_com/Documents/Documents/Global Produce/"/>
    </mc:Choice>
  </mc:AlternateContent>
  <xr:revisionPtr revIDLastSave="0" documentId="8_{5C55822C-9AFF-4EB6-B40B-53AE4AD396DE}" xr6:coauthVersionLast="47" xr6:coauthVersionMax="47" xr10:uidLastSave="{00000000-0000-0000-0000-000000000000}"/>
  <bookViews>
    <workbookView xWindow="31635" yWindow="1725" windowWidth="22185" windowHeight="12960" xr2:uid="{7077114C-F4EA-400E-8315-0F14AB587AF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16" i="1"/>
  <c r="F17" i="1"/>
  <c r="F18" i="1"/>
  <c r="F35" i="1" l="1"/>
  <c r="F36" i="1"/>
  <c r="F37" i="1"/>
  <c r="F33" i="1"/>
  <c r="F32" i="1"/>
  <c r="F24" i="1"/>
  <c r="F30" i="1"/>
  <c r="F34" i="1"/>
  <c r="F29" i="1"/>
  <c r="F23" i="1"/>
  <c r="F25" i="1"/>
  <c r="F26" i="1"/>
  <c r="F27" i="1"/>
  <c r="F22" i="1"/>
  <c r="F20" i="1"/>
  <c r="F21" i="1"/>
  <c r="F19" i="1"/>
  <c r="F28" i="1"/>
  <c r="F38" i="1"/>
  <c r="F31" i="1"/>
  <c r="F40" i="1" l="1"/>
  <c r="F42" i="1" s="1"/>
  <c r="F43" i="1" l="1"/>
  <c r="F44" i="1" s="1"/>
</calcChain>
</file>

<file path=xl/sharedStrings.xml><?xml version="1.0" encoding="utf-8"?>
<sst xmlns="http://schemas.openxmlformats.org/spreadsheetml/2006/main" count="47" uniqueCount="47">
  <si>
    <t>MISCELLANEOUS SUPPLY ORDER FORM</t>
  </si>
  <si>
    <r>
      <rPr>
        <b/>
        <u/>
        <sz val="12"/>
        <color theme="1"/>
        <rFont val="Times New Roman"/>
        <family val="1"/>
      </rPr>
      <t>Send back to:</t>
    </r>
    <r>
      <rPr>
        <sz val="12"/>
        <color theme="1"/>
        <rFont val="Times New Roman"/>
        <family val="1"/>
      </rPr>
      <t xml:space="preserve">
Shahd Youssef
Phone: 407-685-5797
Fax: 407-685-9859
Email: shahd.youssef@sodexo.com</t>
    </r>
  </si>
  <si>
    <t>Company Name:</t>
  </si>
  <si>
    <t>Contact Name</t>
  </si>
  <si>
    <t>On-Site Contact</t>
  </si>
  <si>
    <t>Billing Address:</t>
  </si>
  <si>
    <t>City:</t>
  </si>
  <si>
    <t>St:</t>
  </si>
  <si>
    <t>Zip:</t>
  </si>
  <si>
    <t>County:</t>
  </si>
  <si>
    <t>Phone Number:</t>
  </si>
  <si>
    <t>Email Address:</t>
  </si>
  <si>
    <t>On-Site Contact Phone Number:</t>
  </si>
  <si>
    <t>Date Needed (MM/DD)</t>
  </si>
  <si>
    <t>Time Needed</t>
  </si>
  <si>
    <r>
      <t>Product</t>
    </r>
    <r>
      <rPr>
        <b/>
        <sz val="11"/>
        <color rgb="FF000000"/>
        <rFont val="Times New Roman"/>
        <family val="1"/>
      </rPr>
      <t xml:space="preserve">: </t>
    </r>
    <r>
      <rPr>
        <b/>
        <i/>
        <sz val="11"/>
        <color rgb="FF000000"/>
        <rFont val="Times New Roman"/>
        <family val="1"/>
      </rPr>
      <t>Must be ordered by the case.</t>
    </r>
  </si>
  <si>
    <t xml:space="preserve"> Price</t>
  </si>
  <si>
    <t>Qty</t>
  </si>
  <si>
    <t>Total</t>
  </si>
  <si>
    <t>10” Disposable Plates (500 CT)</t>
  </si>
  <si>
    <t xml:space="preserve">12” Plastic Wrap (2000 ft)         </t>
  </si>
  <si>
    <t xml:space="preserve">12oz Disposable Bowls (1000 CT) </t>
  </si>
  <si>
    <t xml:space="preserve">18” Foil (500 ft) </t>
  </si>
  <si>
    <t>2oz Souffle Cup (2000 CT)</t>
  </si>
  <si>
    <t xml:space="preserve">4oz Souffle Cup (1800 CT)  </t>
  </si>
  <si>
    <t>6” Disposable Plates (1000 CT)</t>
  </si>
  <si>
    <t>Brown Dispenser Napkins (500 CT)</t>
  </si>
  <si>
    <t>Chafer (each/day)</t>
  </si>
  <si>
    <t>Coffee Cups 12 oz (1000 CT)</t>
  </si>
  <si>
    <t>Coffee Lids 12oz (800 CT)</t>
  </si>
  <si>
    <t>Cold Cups 10oz (1000 CT)</t>
  </si>
  <si>
    <t xml:space="preserve">Dispenser Forks, Knives or Spoons (40 CT) </t>
  </si>
  <si>
    <t>Disposable Hand Towels (150 CT)</t>
  </si>
  <si>
    <r>
      <t xml:space="preserve">Gloves (100 CT) </t>
    </r>
    <r>
      <rPr>
        <b/>
        <i/>
        <sz val="12"/>
        <color rgb="FF000000"/>
        <rFont val="Times New Roman"/>
        <family val="1"/>
      </rPr>
      <t>Please specify: S, M, L or XL.</t>
    </r>
    <r>
      <rPr>
        <sz val="12"/>
        <color rgb="FF000000"/>
        <rFont val="Times New Roman"/>
        <family val="1"/>
      </rPr>
      <t xml:space="preserve">        </t>
    </r>
  </si>
  <si>
    <t>Hair Nets (144 CT)</t>
  </si>
  <si>
    <t>Heat Lamp Rental (each/day)</t>
  </si>
  <si>
    <t>Hot Box Rental (per day)</t>
  </si>
  <si>
    <t>Sani Wipes (72ct)</t>
  </si>
  <si>
    <t>Visa Cooler Rental - Large - Double Door (per day)</t>
  </si>
  <si>
    <t>Visa Cooler Rental - Large - Single Door (per day)</t>
  </si>
  <si>
    <t>Visa Cooler Rental - Table Top (per day)</t>
  </si>
  <si>
    <t>Wrapped Soup Spoons (1000 CT)</t>
  </si>
  <si>
    <t>Estimated Subtotal:</t>
  </si>
  <si>
    <t>22% Service Fee:</t>
  </si>
  <si>
    <t>Subtotal with Service Fee:</t>
  </si>
  <si>
    <t>6.5% State Tax: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</si>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</sst>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9" fillId="0" borderId="1" xfId="0" applyFont="1" applyBorder="1" applyAlignment="1">
      <alignment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8" fontId="1" fillId="3" borderId="1" xfId="0" applyNumberFormat="1" applyFont="1" applyFill="1" applyBorder="1" applyAlignment="1">
      <alignment vertical="center" wrapText="1"/>
    </xf>
    <xf numFmtId="0" fontId="2" fillId="2" borderId="2" xfId="0" applyFont="1" applyFill="1" applyBorder="1"/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8" fontId="8" fillId="0" borderId="1" xfId="0" applyNumberFormat="1" applyFont="1" applyBorder="1"/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9526</xdr:rowOff>
    </xdr:from>
    <xdr:to>
      <xdr:col>2</xdr:col>
      <xdr:colOff>1333500</xdr:colOff>
      <xdr:row>51</xdr:row>
      <xdr:rowOff>19050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CAAD3363-5BBD-4C61-975A-F6A270A423C1}"/>
            </a:ext>
          </a:extLst>
        </xdr:cNvPr>
        <xdr:cNvSpPr txBox="1">
          <a:spLocks noChangeArrowheads="1"/>
        </xdr:cNvSpPr>
      </xdr:nvSpPr>
      <xdr:spPr bwMode="auto">
        <a:xfrm>
          <a:off x="0" y="8124826"/>
          <a:ext cx="3667125" cy="23336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CREDIT CARD AUTHORIZATION</a:t>
          </a: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Names of Authorized Signatures for Event: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Card Type:  __ Visa  __ MC  __ Amex  __ Discover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Signature of Cardholder: _____________________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Credit Card Number (last 4 digits): _____________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Exp</a:t>
          </a: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Date  ____/_____ Security (CVB):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_______</a:t>
          </a: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Exhibit Catering Manager Information:</a:t>
          </a:r>
        </a:p>
        <a:p>
          <a:pPr algn="l" rtl="0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E: shahd.youssef@sodexo.com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P: (407) 685-5797</a:t>
          </a:r>
        </a:p>
        <a:p>
          <a:pPr algn="l" rtl="0">
            <a:lnSpc>
              <a:spcPts val="10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307755</xdr:colOff>
      <xdr:row>0</xdr:row>
      <xdr:rowOff>102395</xdr:rowOff>
    </xdr:from>
    <xdr:to>
      <xdr:col>5</xdr:col>
      <xdr:colOff>854295</xdr:colOff>
      <xdr:row>4</xdr:row>
      <xdr:rowOff>91720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67B08D4-7E76-495B-9E04-7B5360A7B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84705" y="102395"/>
          <a:ext cx="1184715" cy="99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44DC-1630-4A45-B563-21D0006C5135}">
  <sheetPr>
    <pageSetUpPr fitToPage="1"/>
  </sheetPr>
  <dimension ref="A1:L50"/>
  <sheetViews>
    <sheetView tabSelected="1" workbookViewId="0">
      <selection activeCell="K11" sqref="K11"/>
    </sheetView>
  </sheetViews>
  <sheetFormatPr defaultColWidth="7" defaultRowHeight="15"/>
  <cols>
    <col min="1" max="1" width="21.85546875" bestFit="1" customWidth="1"/>
    <col min="2" max="2" width="13.140625" bestFit="1" customWidth="1"/>
    <col min="3" max="3" width="47.140625" bestFit="1" customWidth="1"/>
    <col min="4" max="4" width="9" bestFit="1" customWidth="1"/>
    <col min="5" max="5" width="9.5703125" bestFit="1" customWidth="1"/>
    <col min="6" max="6" width="13.140625" customWidth="1"/>
  </cols>
  <sheetData>
    <row r="1" spans="1:12" ht="18.75">
      <c r="A1" s="24" t="s">
        <v>0</v>
      </c>
      <c r="B1" s="24"/>
      <c r="C1" s="24"/>
      <c r="D1" s="24"/>
      <c r="E1" s="24"/>
      <c r="F1" s="24"/>
    </row>
    <row r="2" spans="1:12" ht="15" customHeight="1">
      <c r="A2" s="25" t="s">
        <v>1</v>
      </c>
      <c r="B2" s="25"/>
      <c r="C2" s="18"/>
      <c r="D2" s="18"/>
      <c r="E2" s="18"/>
      <c r="F2" s="18"/>
    </row>
    <row r="3" spans="1:12" ht="15" customHeight="1">
      <c r="A3" s="25"/>
      <c r="B3" s="25"/>
      <c r="C3" s="18"/>
      <c r="D3" s="18"/>
      <c r="E3" s="18"/>
      <c r="F3" s="18"/>
    </row>
    <row r="4" spans="1:12" ht="30.75" customHeight="1">
      <c r="A4" s="25"/>
      <c r="B4" s="25"/>
      <c r="C4" s="19"/>
      <c r="D4" s="18"/>
      <c r="E4" s="18"/>
      <c r="F4" s="18"/>
    </row>
    <row r="5" spans="1:12">
      <c r="A5" s="25"/>
      <c r="B5" s="25"/>
      <c r="C5" s="14"/>
    </row>
    <row r="6" spans="1:12">
      <c r="A6" s="25"/>
      <c r="B6" s="25"/>
    </row>
    <row r="7" spans="1:12">
      <c r="A7" t="s">
        <v>2</v>
      </c>
      <c r="C7" t="s">
        <v>3</v>
      </c>
      <c r="D7" t="s">
        <v>4</v>
      </c>
      <c r="L7" s="14"/>
    </row>
    <row r="8" spans="1:12">
      <c r="A8" s="26"/>
      <c r="B8" s="27"/>
      <c r="C8" s="1"/>
      <c r="D8" s="26"/>
      <c r="E8" s="28"/>
      <c r="F8" s="27"/>
    </row>
    <row r="9" spans="1:12">
      <c r="A9" t="s">
        <v>5</v>
      </c>
      <c r="C9" t="s">
        <v>6</v>
      </c>
      <c r="D9" t="s">
        <v>7</v>
      </c>
      <c r="E9" t="s">
        <v>8</v>
      </c>
      <c r="F9" t="s">
        <v>9</v>
      </c>
    </row>
    <row r="10" spans="1:12">
      <c r="A10" s="26"/>
      <c r="B10" s="27"/>
      <c r="C10" s="1"/>
      <c r="D10" s="1"/>
      <c r="E10" s="1"/>
      <c r="F10" s="1"/>
    </row>
    <row r="11" spans="1:12">
      <c r="A11" s="16" t="s">
        <v>10</v>
      </c>
      <c r="B11" s="15"/>
      <c r="C11" t="s">
        <v>11</v>
      </c>
      <c r="D11" t="s">
        <v>12</v>
      </c>
    </row>
    <row r="12" spans="1:12">
      <c r="A12" s="26"/>
      <c r="B12" s="27"/>
      <c r="C12" s="17"/>
      <c r="D12" s="26"/>
      <c r="E12" s="28"/>
      <c r="F12" s="27"/>
    </row>
    <row r="15" spans="1:12" ht="15.75" thickBot="1">
      <c r="A15" s="10" t="s">
        <v>13</v>
      </c>
      <c r="B15" s="10" t="s">
        <v>14</v>
      </c>
      <c r="C15" s="11" t="s">
        <v>15</v>
      </c>
      <c r="D15" s="12" t="s">
        <v>16</v>
      </c>
      <c r="E15" s="12" t="s">
        <v>17</v>
      </c>
      <c r="F15" s="13" t="s">
        <v>18</v>
      </c>
    </row>
    <row r="16" spans="1:12" ht="16.5" thickTop="1">
      <c r="A16" s="1"/>
      <c r="B16" s="1"/>
      <c r="C16" s="6" t="s">
        <v>19</v>
      </c>
      <c r="D16" s="7">
        <v>416.24</v>
      </c>
      <c r="E16" s="8"/>
      <c r="F16" s="9">
        <f t="shared" ref="F16:F38" si="0">D16*E16</f>
        <v>0</v>
      </c>
    </row>
    <row r="17" spans="1:6" ht="15.75">
      <c r="A17" s="1"/>
      <c r="B17" s="1"/>
      <c r="C17" s="2" t="s">
        <v>20</v>
      </c>
      <c r="D17" s="3">
        <v>81.31</v>
      </c>
      <c r="E17" s="4"/>
      <c r="F17" s="5">
        <f t="shared" si="0"/>
        <v>0</v>
      </c>
    </row>
    <row r="18" spans="1:6" ht="15.75">
      <c r="A18" s="1"/>
      <c r="B18" s="1"/>
      <c r="C18" s="6" t="s">
        <v>21</v>
      </c>
      <c r="D18" s="7">
        <v>286.04000000000002</v>
      </c>
      <c r="E18" s="8"/>
      <c r="F18" s="9">
        <f t="shared" si="0"/>
        <v>0</v>
      </c>
    </row>
    <row r="19" spans="1:6" ht="15.75">
      <c r="A19" s="1"/>
      <c r="B19" s="1"/>
      <c r="C19" s="2" t="s">
        <v>22</v>
      </c>
      <c r="D19" s="3">
        <v>189.11</v>
      </c>
      <c r="E19" s="4"/>
      <c r="F19" s="5">
        <f t="shared" si="0"/>
        <v>0</v>
      </c>
    </row>
    <row r="20" spans="1:6" ht="15.75">
      <c r="A20" s="1"/>
      <c r="B20" s="1"/>
      <c r="C20" s="6" t="s">
        <v>23</v>
      </c>
      <c r="D20" s="7">
        <v>330.57</v>
      </c>
      <c r="E20" s="8"/>
      <c r="F20" s="9">
        <f t="shared" si="0"/>
        <v>0</v>
      </c>
    </row>
    <row r="21" spans="1:6" ht="15.75">
      <c r="A21" s="1"/>
      <c r="B21" s="1"/>
      <c r="C21" s="2" t="s">
        <v>24</v>
      </c>
      <c r="D21" s="3">
        <v>858.88</v>
      </c>
      <c r="E21" s="4"/>
      <c r="F21" s="5">
        <f t="shared" si="0"/>
        <v>0</v>
      </c>
    </row>
    <row r="22" spans="1:6" ht="15.75">
      <c r="A22" s="1"/>
      <c r="B22" s="1"/>
      <c r="C22" s="6" t="s">
        <v>25</v>
      </c>
      <c r="D22" s="7">
        <v>398.77</v>
      </c>
      <c r="E22" s="8"/>
      <c r="F22" s="9">
        <f t="shared" si="0"/>
        <v>0</v>
      </c>
    </row>
    <row r="23" spans="1:6" ht="15.75">
      <c r="A23" s="1"/>
      <c r="B23" s="1"/>
      <c r="C23" s="2" t="s">
        <v>26</v>
      </c>
      <c r="D23" s="3">
        <v>15.93</v>
      </c>
      <c r="E23" s="4"/>
      <c r="F23" s="5">
        <f t="shared" si="0"/>
        <v>0</v>
      </c>
    </row>
    <row r="24" spans="1:6" ht="15.75">
      <c r="A24" s="1"/>
      <c r="B24" s="1"/>
      <c r="C24" s="6" t="s">
        <v>27</v>
      </c>
      <c r="D24" s="7">
        <v>110</v>
      </c>
      <c r="E24" s="8"/>
      <c r="F24" s="9">
        <f t="shared" si="0"/>
        <v>0</v>
      </c>
    </row>
    <row r="25" spans="1:6" ht="15.75">
      <c r="A25" s="1"/>
      <c r="B25" s="1"/>
      <c r="C25" s="2" t="s">
        <v>28</v>
      </c>
      <c r="D25" s="3">
        <v>530.02</v>
      </c>
      <c r="E25" s="4"/>
      <c r="F25" s="5">
        <f t="shared" si="0"/>
        <v>0</v>
      </c>
    </row>
    <row r="26" spans="1:6" ht="15.75">
      <c r="A26" s="1"/>
      <c r="B26" s="1"/>
      <c r="C26" s="6" t="s">
        <v>29</v>
      </c>
      <c r="D26" s="7">
        <v>360.4</v>
      </c>
      <c r="E26" s="8"/>
      <c r="F26" s="9">
        <f t="shared" si="0"/>
        <v>0</v>
      </c>
    </row>
    <row r="27" spans="1:6" ht="15.75">
      <c r="A27" s="1"/>
      <c r="B27" s="1"/>
      <c r="C27" s="2" t="s">
        <v>30</v>
      </c>
      <c r="D27" s="3">
        <v>391.6</v>
      </c>
      <c r="E27" s="4"/>
      <c r="F27" s="5">
        <f t="shared" si="0"/>
        <v>0</v>
      </c>
    </row>
    <row r="28" spans="1:6" ht="15.75">
      <c r="A28" s="1"/>
      <c r="B28" s="1"/>
      <c r="C28" s="6" t="s">
        <v>31</v>
      </c>
      <c r="D28" s="7">
        <v>6.07</v>
      </c>
      <c r="E28" s="8"/>
      <c r="F28" s="9">
        <f t="shared" si="0"/>
        <v>0</v>
      </c>
    </row>
    <row r="29" spans="1:6" ht="15.75">
      <c r="A29" s="1"/>
      <c r="B29" s="1"/>
      <c r="C29" s="2" t="s">
        <v>32</v>
      </c>
      <c r="D29" s="3">
        <v>185.2</v>
      </c>
      <c r="E29" s="4"/>
      <c r="F29" s="5">
        <f t="shared" si="0"/>
        <v>0</v>
      </c>
    </row>
    <row r="30" spans="1:6" ht="15.75">
      <c r="A30" s="1"/>
      <c r="B30" s="1"/>
      <c r="C30" s="6" t="s">
        <v>33</v>
      </c>
      <c r="D30" s="7">
        <v>35</v>
      </c>
      <c r="E30" s="8"/>
      <c r="F30" s="9">
        <f t="shared" si="0"/>
        <v>0</v>
      </c>
    </row>
    <row r="31" spans="1:6" ht="15.75">
      <c r="A31" s="1"/>
      <c r="B31" s="1"/>
      <c r="C31" s="2" t="s">
        <v>34</v>
      </c>
      <c r="D31" s="3">
        <v>101.16</v>
      </c>
      <c r="E31" s="4"/>
      <c r="F31" s="5">
        <f t="shared" si="0"/>
        <v>0</v>
      </c>
    </row>
    <row r="32" spans="1:6" ht="15.75">
      <c r="A32" s="1"/>
      <c r="B32" s="1"/>
      <c r="C32" s="6" t="s">
        <v>35</v>
      </c>
      <c r="D32" s="7">
        <v>110</v>
      </c>
      <c r="E32" s="8"/>
      <c r="F32" s="9">
        <f t="shared" si="0"/>
        <v>0</v>
      </c>
    </row>
    <row r="33" spans="1:6" ht="15.75">
      <c r="A33" s="1"/>
      <c r="B33" s="1"/>
      <c r="C33" s="2" t="s">
        <v>36</v>
      </c>
      <c r="D33" s="3">
        <v>137.5</v>
      </c>
      <c r="E33" s="4"/>
      <c r="F33" s="5">
        <f t="shared" si="0"/>
        <v>0</v>
      </c>
    </row>
    <row r="34" spans="1:6" ht="15.75">
      <c r="A34" s="1"/>
      <c r="B34" s="1"/>
      <c r="C34" s="6" t="s">
        <v>37</v>
      </c>
      <c r="D34" s="7">
        <v>17</v>
      </c>
      <c r="E34" s="8"/>
      <c r="F34" s="9">
        <f t="shared" si="0"/>
        <v>0</v>
      </c>
    </row>
    <row r="35" spans="1:6" ht="31.5">
      <c r="A35" s="1"/>
      <c r="B35" s="1"/>
      <c r="C35" s="2" t="s">
        <v>38</v>
      </c>
      <c r="D35" s="3">
        <v>150</v>
      </c>
      <c r="E35" s="4"/>
      <c r="F35" s="5">
        <f t="shared" si="0"/>
        <v>0</v>
      </c>
    </row>
    <row r="36" spans="1:6" ht="15.75">
      <c r="A36" s="1"/>
      <c r="B36" s="1"/>
      <c r="C36" s="6" t="s">
        <v>39</v>
      </c>
      <c r="D36" s="7">
        <v>150</v>
      </c>
      <c r="E36" s="8"/>
      <c r="F36" s="9">
        <f t="shared" si="0"/>
        <v>0</v>
      </c>
    </row>
    <row r="37" spans="1:6" ht="15.75">
      <c r="A37" s="1"/>
      <c r="B37" s="1"/>
      <c r="C37" s="2" t="s">
        <v>40</v>
      </c>
      <c r="D37" s="3">
        <v>75</v>
      </c>
      <c r="E37" s="4"/>
      <c r="F37" s="5">
        <f t="shared" si="0"/>
        <v>0</v>
      </c>
    </row>
    <row r="38" spans="1:6" ht="15.75">
      <c r="A38" s="1"/>
      <c r="B38" s="1"/>
      <c r="C38" s="6" t="s">
        <v>41</v>
      </c>
      <c r="D38" s="7">
        <v>370.92</v>
      </c>
      <c r="E38" s="8"/>
      <c r="F38" s="9">
        <f t="shared" si="0"/>
        <v>0</v>
      </c>
    </row>
    <row r="40" spans="1:6" ht="15.75">
      <c r="D40" s="20"/>
      <c r="E40" s="21" t="s">
        <v>42</v>
      </c>
      <c r="F40" s="22">
        <f>SUM(F16:F39)</f>
        <v>0</v>
      </c>
    </row>
    <row r="41" spans="1:6" ht="15.75">
      <c r="D41" s="20"/>
      <c r="E41" s="21" t="s">
        <v>43</v>
      </c>
      <c r="F41" s="22">
        <f>F40*0.22</f>
        <v>0</v>
      </c>
    </row>
    <row r="42" spans="1:6" ht="15" customHeight="1">
      <c r="D42" s="20"/>
      <c r="E42" s="21" t="s">
        <v>44</v>
      </c>
      <c r="F42" s="22">
        <f>SUM(F40+F41)</f>
        <v>0</v>
      </c>
    </row>
    <row r="43" spans="1:6" ht="15.75">
      <c r="D43" s="20"/>
      <c r="E43" s="21" t="s">
        <v>45</v>
      </c>
      <c r="F43" s="22">
        <f>F42*0.065</f>
        <v>0</v>
      </c>
    </row>
    <row r="44" spans="1:6" ht="15.75">
      <c r="D44" s="20"/>
      <c r="E44" s="21" t="s">
        <v>46</v>
      </c>
      <c r="F44" s="22">
        <f>F42+F43</f>
        <v>0</v>
      </c>
    </row>
    <row r="47" spans="1:6">
      <c r="D47" s="23"/>
      <c r="E47" s="23"/>
      <c r="F47" s="23"/>
    </row>
    <row r="49" ht="15" customHeight="1"/>
    <row r="50" ht="15" customHeight="1"/>
  </sheetData>
  <sortState xmlns:xlrd2="http://schemas.microsoft.com/office/spreadsheetml/2017/richdata2" ref="C16:F38">
    <sortCondition ref="C16:C38"/>
  </sortState>
  <mergeCells count="8">
    <mergeCell ref="D47:F47"/>
    <mergeCell ref="A1:F1"/>
    <mergeCell ref="A2:B6"/>
    <mergeCell ref="A8:B8"/>
    <mergeCell ref="D8:F8"/>
    <mergeCell ref="A10:B10"/>
    <mergeCell ref="A12:B12"/>
    <mergeCell ref="D12:F12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Kercado</dc:creator>
  <cp:keywords/>
  <dc:description/>
  <cp:lastModifiedBy>Nancy J. Pickersgill</cp:lastModifiedBy>
  <cp:revision/>
  <dcterms:created xsi:type="dcterms:W3CDTF">2022-06-02T17:57:44Z</dcterms:created>
  <dcterms:modified xsi:type="dcterms:W3CDTF">2026-05-13T19:45:13Z</dcterms:modified>
  <cp:category/>
  <cp:contentStatus/>
</cp:coreProperties>
</file>